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ichael Diebold\web stuff temp\HR\"/>
    </mc:Choice>
  </mc:AlternateContent>
  <bookViews>
    <workbookView xWindow="0" yWindow="0" windowWidth="25600" windowHeight="1055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H18" i="1" l="1"/>
  <c r="H37" i="1" s="1"/>
  <c r="H24" i="1" l="1"/>
  <c r="H33" i="1"/>
  <c r="H39" i="1" l="1"/>
  <c r="H26" i="1"/>
  <c r="H28" i="1"/>
  <c r="H41" i="1" l="1"/>
  <c r="G20" i="1"/>
</calcChain>
</file>

<file path=xl/sharedStrings.xml><?xml version="1.0" encoding="utf-8"?>
<sst xmlns="http://schemas.openxmlformats.org/spreadsheetml/2006/main" count="23" uniqueCount="23">
  <si>
    <t>To:</t>
  </si>
  <si>
    <t>From:</t>
  </si>
  <si>
    <t>Date:</t>
  </si>
  <si>
    <t xml:space="preserve">RE: </t>
  </si>
  <si>
    <t>Annual Compensation</t>
  </si>
  <si>
    <t xml:space="preserve">Current base salary:  </t>
  </si>
  <si>
    <t xml:space="preserve">Annual increase:  </t>
  </si>
  <si>
    <t>Retirement Plan</t>
  </si>
  <si>
    <t>Cash compensation in lieu of health insurance</t>
  </si>
  <si>
    <t>Health/Dental Insurance</t>
  </si>
  <si>
    <t>Unemployment Compensation</t>
  </si>
  <si>
    <t>Group Life:</t>
  </si>
  <si>
    <t>Social Security Tax</t>
  </si>
  <si>
    <t>(Less Employee Premium Share)</t>
  </si>
  <si>
    <t>Confidential Memorandum</t>
  </si>
  <si>
    <t>Parish Letterhead</t>
  </si>
  <si>
    <t>Long Term Disability</t>
  </si>
  <si>
    <t xml:space="preserve">Short Term Disability: </t>
  </si>
  <si>
    <t>Total Package</t>
  </si>
  <si>
    <t xml:space="preserve">Estimated cost of employer provided benefits:  </t>
  </si>
  <si>
    <t>Employee Name</t>
  </si>
  <si>
    <t xml:space="preserve">New base salary (increase of 1.5%):  </t>
  </si>
  <si>
    <t xml:space="preserve">This memo serves to confirm your salary and benefits for fiscal year 2017 - 2018.  This will be effective July 1,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</si>
</sst>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Font="1"/>
    <xf numFmtId="44" fontId="0" fillId="0" borderId="0" xfId="1" applyFont="1"/>
    <xf numFmtId="0" fontId="4" fillId="0" borderId="0" xfId="0" applyFont="1"/>
    <xf numFmtId="15" fontId="0" fillId="0" borderId="0" xfId="0" applyNumberFormat="1"/>
    <xf numFmtId="4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2" borderId="0" xfId="0" applyFill="1"/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45" sqref="J45"/>
    </sheetView>
  </sheetViews>
  <sheetFormatPr defaultRowHeight="14.5" x14ac:dyDescent="0.35"/>
  <cols>
    <col min="2" max="2" width="9.453125" bestFit="1" customWidth="1"/>
    <col min="7" max="7" width="11.54296875" bestFit="1" customWidth="1"/>
    <col min="8" max="8" width="15.26953125" bestFit="1" customWidth="1"/>
  </cols>
  <sheetData>
    <row r="1" spans="1:12" x14ac:dyDescent="0.35">
      <c r="D1" s="5" t="s">
        <v>15</v>
      </c>
      <c r="E1" s="5"/>
    </row>
    <row r="6" spans="1:12" ht="16.5" x14ac:dyDescent="0.35">
      <c r="A6" s="11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8"/>
      <c r="L6" s="8"/>
    </row>
    <row r="8" spans="1:12" x14ac:dyDescent="0.35">
      <c r="A8" s="1" t="s">
        <v>0</v>
      </c>
      <c r="B8" s="2" t="s">
        <v>20</v>
      </c>
      <c r="C8" s="2"/>
      <c r="D8" s="2"/>
      <c r="E8" s="2"/>
      <c r="F8" s="2"/>
    </row>
    <row r="9" spans="1:12" x14ac:dyDescent="0.35">
      <c r="A9" s="1" t="s">
        <v>1</v>
      </c>
    </row>
    <row r="10" spans="1:12" x14ac:dyDescent="0.35">
      <c r="A10" s="1" t="s">
        <v>2</v>
      </c>
      <c r="B10" s="6">
        <v>42887</v>
      </c>
    </row>
    <row r="11" spans="1:12" x14ac:dyDescent="0.35">
      <c r="A11" s="1" t="s">
        <v>3</v>
      </c>
      <c r="B11" s="1" t="s">
        <v>4</v>
      </c>
    </row>
    <row r="13" spans="1:12" x14ac:dyDescent="0.35">
      <c r="A13" s="3" t="s">
        <v>22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35">
      <c r="A14" s="9">
        <v>2017</v>
      </c>
      <c r="B14" s="3"/>
      <c r="C14" s="3"/>
      <c r="D14" s="3"/>
      <c r="E14" s="3"/>
      <c r="F14" s="3"/>
      <c r="G14" s="3"/>
      <c r="H14" s="3"/>
    </row>
    <row r="16" spans="1:12" x14ac:dyDescent="0.35">
      <c r="A16" t="s">
        <v>5</v>
      </c>
      <c r="F16" s="4"/>
      <c r="G16" s="4">
        <v>33333.33</v>
      </c>
    </row>
    <row r="17" spans="1:8" x14ac:dyDescent="0.35">
      <c r="H17" s="4"/>
    </row>
    <row r="18" spans="1:8" x14ac:dyDescent="0.35">
      <c r="A18" s="10" t="s">
        <v>21</v>
      </c>
      <c r="B18" s="10"/>
      <c r="C18" s="10"/>
      <c r="D18" s="10"/>
      <c r="H18" s="4">
        <f>SUM(G16*1.015)</f>
        <v>33833.329949999999</v>
      </c>
    </row>
    <row r="19" spans="1:8" x14ac:dyDescent="0.35">
      <c r="H19" s="4"/>
    </row>
    <row r="20" spans="1:8" x14ac:dyDescent="0.35">
      <c r="A20" t="s">
        <v>6</v>
      </c>
      <c r="G20" s="4">
        <f>SUM(H18-G16)</f>
        <v>499.99994999999763</v>
      </c>
    </row>
    <row r="21" spans="1:8" x14ac:dyDescent="0.35">
      <c r="H21" s="4"/>
    </row>
    <row r="22" spans="1:8" x14ac:dyDescent="0.35">
      <c r="A22" t="s">
        <v>19</v>
      </c>
      <c r="H22" s="4"/>
    </row>
    <row r="23" spans="1:8" x14ac:dyDescent="0.35">
      <c r="H23" s="4"/>
    </row>
    <row r="24" spans="1:8" x14ac:dyDescent="0.35">
      <c r="C24" t="s">
        <v>11</v>
      </c>
      <c r="H24" s="4">
        <f>SUM(2*H18)*0.00022*12</f>
        <v>178.63998213599999</v>
      </c>
    </row>
    <row r="25" spans="1:8" x14ac:dyDescent="0.35">
      <c r="H25" s="4"/>
    </row>
    <row r="26" spans="1:8" x14ac:dyDescent="0.35">
      <c r="C26" t="s">
        <v>17</v>
      </c>
      <c r="H26" s="4">
        <f>SUM(H18/52*0.6667)*0.04*12</f>
        <v>208.2155176399846</v>
      </c>
    </row>
    <row r="27" spans="1:8" x14ac:dyDescent="0.35">
      <c r="H27" s="4"/>
    </row>
    <row r="28" spans="1:8" x14ac:dyDescent="0.35">
      <c r="C28" t="s">
        <v>16</v>
      </c>
      <c r="H28" s="4">
        <f>SUM(H18*0.0044)</f>
        <v>148.86665178000001</v>
      </c>
    </row>
    <row r="29" spans="1:8" x14ac:dyDescent="0.35">
      <c r="H29" s="4"/>
    </row>
    <row r="30" spans="1:8" x14ac:dyDescent="0.35">
      <c r="C30" t="s">
        <v>9</v>
      </c>
      <c r="H30" s="4"/>
    </row>
    <row r="31" spans="1:8" x14ac:dyDescent="0.35">
      <c r="C31" t="s">
        <v>13</v>
      </c>
      <c r="H31" s="4"/>
    </row>
    <row r="32" spans="1:8" x14ac:dyDescent="0.35">
      <c r="H32" s="4"/>
    </row>
    <row r="33" spans="3:8" x14ac:dyDescent="0.35">
      <c r="C33" t="s">
        <v>7</v>
      </c>
      <c r="H33" s="4">
        <f>SUM(H18*0.086)</f>
        <v>2909.6663756999997</v>
      </c>
    </row>
    <row r="34" spans="3:8" x14ac:dyDescent="0.35">
      <c r="H34" s="4"/>
    </row>
    <row r="35" spans="3:8" x14ac:dyDescent="0.35">
      <c r="C35" t="s">
        <v>8</v>
      </c>
      <c r="H35" s="4"/>
    </row>
    <row r="36" spans="3:8" x14ac:dyDescent="0.35">
      <c r="H36" s="4"/>
    </row>
    <row r="37" spans="3:8" x14ac:dyDescent="0.35">
      <c r="C37" t="s">
        <v>10</v>
      </c>
      <c r="H37" s="4">
        <f>IF(H18&gt;12000,180,H18*0.015)</f>
        <v>180</v>
      </c>
    </row>
    <row r="38" spans="3:8" x14ac:dyDescent="0.35">
      <c r="H38" s="4"/>
    </row>
    <row r="39" spans="3:8" x14ac:dyDescent="0.35">
      <c r="C39" t="s">
        <v>12</v>
      </c>
      <c r="H39" s="4">
        <f>SUM(H18+H35)*0.0765</f>
        <v>2588.2497411750001</v>
      </c>
    </row>
    <row r="40" spans="3:8" x14ac:dyDescent="0.35">
      <c r="H40" s="4"/>
    </row>
    <row r="41" spans="3:8" x14ac:dyDescent="0.35">
      <c r="C41" s="1" t="s">
        <v>18</v>
      </c>
      <c r="H41" s="7">
        <f>SUM(H18:H39)</f>
        <v>40046.968218430986</v>
      </c>
    </row>
  </sheetData>
  <mergeCells count="1">
    <mergeCell ref="A6:J6"/>
  </mergeCells>
  <pageMargins left="0.25" right="0.25" top="0.75" bottom="0.75" header="0.3" footer="0.3"/>
  <pageSetup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lkutas</dc:creator>
  <cp:lastModifiedBy>Michael Diebold</cp:lastModifiedBy>
  <cp:lastPrinted>2014-06-10T20:01:32Z</cp:lastPrinted>
  <dcterms:created xsi:type="dcterms:W3CDTF">2013-02-06T19:02:47Z</dcterms:created>
  <dcterms:modified xsi:type="dcterms:W3CDTF">2018-01-31T14:42:32Z</dcterms:modified>
</cp:coreProperties>
</file>