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2485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 l="1"/>
  <c r="H17" i="1"/>
  <c r="H25" i="1" l="1"/>
  <c r="H38" i="1"/>
  <c r="H34" i="1"/>
  <c r="H40" i="1"/>
  <c r="H29" i="1"/>
  <c r="H27" i="1"/>
  <c r="G21" i="1"/>
  <c r="H42" i="1" l="1"/>
</calcChain>
</file>

<file path=xl/sharedStrings.xml><?xml version="1.0" encoding="utf-8"?>
<sst xmlns="http://schemas.openxmlformats.org/spreadsheetml/2006/main" count="31" uniqueCount="30">
  <si>
    <t>To:</t>
  </si>
  <si>
    <t>From:</t>
  </si>
  <si>
    <t>Date:</t>
  </si>
  <si>
    <t xml:space="preserve">RE: </t>
  </si>
  <si>
    <t>Retirement Plan</t>
  </si>
  <si>
    <t>Cash compensation in lieu of health insurance</t>
  </si>
  <si>
    <t>Health/Dental Insurance</t>
  </si>
  <si>
    <t>Unemployment Compensation</t>
  </si>
  <si>
    <t>Group Life:</t>
  </si>
  <si>
    <t>Social Security Tax</t>
  </si>
  <si>
    <t>(Less Employee Premium Share)</t>
  </si>
  <si>
    <t>Confidential Memorandum</t>
  </si>
  <si>
    <t>Please confirm your listed beneficiaries, emergency contact information, and tax deductions for the next</t>
  </si>
  <si>
    <t>Parish Letterhead</t>
  </si>
  <si>
    <t>Long Term Disability</t>
  </si>
  <si>
    <t xml:space="preserve">Short Term Disability: </t>
  </si>
  <si>
    <t xml:space="preserve">fiscal year in Paycor.com.   </t>
  </si>
  <si>
    <t>Total Package</t>
  </si>
  <si>
    <t xml:space="preserve">Estimated cost of employer provided benefits:  </t>
  </si>
  <si>
    <t xml:space="preserve">Current hourly rate: </t>
  </si>
  <si>
    <t xml:space="preserve">Hourly increase:  </t>
  </si>
  <si>
    <t>Employee Name</t>
  </si>
  <si>
    <t>Pastor</t>
  </si>
  <si>
    <t>Date</t>
  </si>
  <si>
    <t>Annual Compensation - Hourly Employee</t>
  </si>
  <si>
    <t>$</t>
  </si>
  <si>
    <t xml:space="preserve">The estimated annual wage is based on 40 hours per week or 2080 hours per year. </t>
  </si>
  <si>
    <t>This memo serves to confirm your hourly rate and estimated annual wage for fiscal year 2017-18.</t>
  </si>
  <si>
    <t xml:space="preserve">The effective date of this increase is July 1, 2017.  </t>
  </si>
  <si>
    <t xml:space="preserve">New   hourly rate (increase of 1.5%):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</si>
</sst>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Font="1"/>
    <xf numFmtId="44" fontId="0" fillId="0" borderId="0" xfId="1" applyFont="1"/>
    <xf numFmtId="0" fontId="4" fillId="0" borderId="0" xfId="0" applyFont="1"/>
    <xf numFmtId="15" fontId="0" fillId="0" borderId="0" xfId="0" applyNumberFormat="1"/>
    <xf numFmtId="44" fontId="2" fillId="0" borderId="0" xfId="1" applyNumberFormat="1" applyFont="1"/>
    <xf numFmtId="0" fontId="3" fillId="0" borderId="0" xfId="0" applyFont="1" applyAlignment="1">
      <alignment horizontal="center" vertical="center"/>
    </xf>
    <xf numFmtId="44" fontId="0" fillId="0" borderId="0" xfId="0" applyNumberFormat="1"/>
    <xf numFmtId="0" fontId="0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G21" sqref="G21"/>
    </sheetView>
  </sheetViews>
  <sheetFormatPr defaultRowHeight="15" x14ac:dyDescent="0.25"/>
  <cols>
    <col min="2" max="2" width="9.42578125" bestFit="1" customWidth="1"/>
    <col min="7" max="7" width="11.5703125" bestFit="1" customWidth="1"/>
    <col min="8" max="8" width="15.28515625" bestFit="1" customWidth="1"/>
  </cols>
  <sheetData>
    <row r="1" spans="1:12" x14ac:dyDescent="0.25">
      <c r="D1" s="5" t="s">
        <v>13</v>
      </c>
      <c r="E1" s="5"/>
    </row>
    <row r="6" spans="1:12" ht="16.5" x14ac:dyDescent="0.25">
      <c r="A6" s="11" t="s">
        <v>11</v>
      </c>
      <c r="B6" s="11"/>
      <c r="C6" s="11"/>
      <c r="D6" s="11"/>
      <c r="E6" s="11"/>
      <c r="F6" s="11"/>
      <c r="G6" s="11"/>
      <c r="H6" s="11"/>
      <c r="I6" s="11"/>
      <c r="J6" s="11"/>
      <c r="K6" s="8"/>
      <c r="L6" s="8"/>
    </row>
    <row r="8" spans="1:12" x14ac:dyDescent="0.25">
      <c r="A8" s="1" t="s">
        <v>0</v>
      </c>
      <c r="B8" s="2" t="s">
        <v>21</v>
      </c>
      <c r="C8" s="2"/>
      <c r="D8" s="2"/>
      <c r="E8" s="2"/>
      <c r="F8" s="2"/>
    </row>
    <row r="9" spans="1:12" x14ac:dyDescent="0.25">
      <c r="A9" s="1" t="s">
        <v>1</v>
      </c>
      <c r="B9" t="s">
        <v>22</v>
      </c>
    </row>
    <row r="10" spans="1:12" x14ac:dyDescent="0.25">
      <c r="A10" s="1" t="s">
        <v>2</v>
      </c>
      <c r="B10" s="6" t="s">
        <v>23</v>
      </c>
    </row>
    <row r="11" spans="1:12" x14ac:dyDescent="0.25">
      <c r="A11" s="1" t="s">
        <v>3</v>
      </c>
      <c r="B11" s="1" t="s">
        <v>24</v>
      </c>
    </row>
    <row r="13" spans="1:12" x14ac:dyDescent="0.25">
      <c r="A13" s="3" t="s">
        <v>27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10" t="s">
        <v>26</v>
      </c>
      <c r="B14" s="3"/>
      <c r="C14" s="3"/>
      <c r="D14" s="3"/>
      <c r="E14" s="3"/>
      <c r="F14" s="3"/>
      <c r="G14" s="3"/>
      <c r="H14" s="3"/>
    </row>
    <row r="15" spans="1:12" x14ac:dyDescent="0.25">
      <c r="A15" s="10" t="s">
        <v>28</v>
      </c>
      <c r="B15" s="3"/>
      <c r="C15" s="3"/>
      <c r="D15" s="3"/>
      <c r="E15" s="3"/>
      <c r="F15" s="3"/>
      <c r="G15" s="3"/>
      <c r="H15" s="3"/>
    </row>
    <row r="17" spans="1:8" x14ac:dyDescent="0.25">
      <c r="A17" t="s">
        <v>19</v>
      </c>
      <c r="F17" s="4"/>
      <c r="G17" s="4">
        <v>12</v>
      </c>
      <c r="H17" s="9">
        <f>SUM(G17*2080)</f>
        <v>24960</v>
      </c>
    </row>
    <row r="18" spans="1:8" x14ac:dyDescent="0.25">
      <c r="H18" s="4"/>
    </row>
    <row r="19" spans="1:8" x14ac:dyDescent="0.25">
      <c r="A19" s="12" t="s">
        <v>29</v>
      </c>
      <c r="B19" s="12"/>
      <c r="C19" s="12"/>
      <c r="D19" s="12"/>
      <c r="E19" s="12"/>
      <c r="G19" s="4">
        <f>SUM(G17*1.015)</f>
        <v>12.18</v>
      </c>
      <c r="H19" s="9">
        <f>SUM(G19*2080)</f>
        <v>25334.399999999998</v>
      </c>
    </row>
    <row r="20" spans="1:8" x14ac:dyDescent="0.25">
      <c r="H20" s="4"/>
    </row>
    <row r="21" spans="1:8" x14ac:dyDescent="0.25">
      <c r="A21" t="s">
        <v>20</v>
      </c>
      <c r="G21" s="4">
        <f>SUM(G19-G17)</f>
        <v>0.17999999999999972</v>
      </c>
    </row>
    <row r="22" spans="1:8" x14ac:dyDescent="0.25">
      <c r="H22" s="4"/>
    </row>
    <row r="23" spans="1:8" x14ac:dyDescent="0.25">
      <c r="A23" t="s">
        <v>18</v>
      </c>
      <c r="H23" s="4"/>
    </row>
    <row r="24" spans="1:8" x14ac:dyDescent="0.25">
      <c r="H24" s="4"/>
    </row>
    <row r="25" spans="1:8" x14ac:dyDescent="0.25">
      <c r="C25" t="s">
        <v>8</v>
      </c>
      <c r="H25" s="4">
        <f>SUM(2*H19)*0.00022*12</f>
        <v>133.76563199999998</v>
      </c>
    </row>
    <row r="26" spans="1:8" x14ac:dyDescent="0.25">
      <c r="H26" s="4"/>
    </row>
    <row r="27" spans="1:8" x14ac:dyDescent="0.25">
      <c r="C27" t="s">
        <v>15</v>
      </c>
      <c r="H27" s="4">
        <f>SUM(H19/52*0.6667)*0.04*12</f>
        <v>155.91179519999997</v>
      </c>
    </row>
    <row r="28" spans="1:8" x14ac:dyDescent="0.25">
      <c r="H28" s="4"/>
    </row>
    <row r="29" spans="1:8" x14ac:dyDescent="0.25">
      <c r="C29" t="s">
        <v>14</v>
      </c>
      <c r="H29" s="4">
        <f>SUM(H19*0.0044)</f>
        <v>111.47135999999999</v>
      </c>
    </row>
    <row r="30" spans="1:8" x14ac:dyDescent="0.25">
      <c r="H30" s="4"/>
    </row>
    <row r="31" spans="1:8" x14ac:dyDescent="0.25">
      <c r="C31" t="s">
        <v>6</v>
      </c>
      <c r="H31" s="4" t="s">
        <v>25</v>
      </c>
    </row>
    <row r="32" spans="1:8" x14ac:dyDescent="0.25">
      <c r="C32" t="s">
        <v>10</v>
      </c>
      <c r="H32" s="4" t="s">
        <v>25</v>
      </c>
    </row>
    <row r="33" spans="1:8" x14ac:dyDescent="0.25">
      <c r="H33" s="4"/>
    </row>
    <row r="34" spans="1:8" x14ac:dyDescent="0.25">
      <c r="C34" t="s">
        <v>4</v>
      </c>
      <c r="H34" s="4">
        <f>SUM(H19*0.086)</f>
        <v>2178.7583999999997</v>
      </c>
    </row>
    <row r="35" spans="1:8" x14ac:dyDescent="0.25">
      <c r="H35" s="4"/>
    </row>
    <row r="36" spans="1:8" x14ac:dyDescent="0.25">
      <c r="C36" t="s">
        <v>5</v>
      </c>
      <c r="H36" s="4"/>
    </row>
    <row r="37" spans="1:8" x14ac:dyDescent="0.25">
      <c r="H37" s="4"/>
    </row>
    <row r="38" spans="1:8" x14ac:dyDescent="0.25">
      <c r="C38" t="s">
        <v>7</v>
      </c>
      <c r="H38" s="4">
        <f>SUM(H19-12000)*0.015</f>
        <v>200.01599999999996</v>
      </c>
    </row>
    <row r="39" spans="1:8" x14ac:dyDescent="0.25">
      <c r="H39" s="4"/>
    </row>
    <row r="40" spans="1:8" x14ac:dyDescent="0.25">
      <c r="C40" t="s">
        <v>9</v>
      </c>
      <c r="H40" s="4">
        <f>SUM(H19+H36)*0.0765</f>
        <v>1938.0815999999998</v>
      </c>
    </row>
    <row r="41" spans="1:8" x14ac:dyDescent="0.25">
      <c r="H41" s="4"/>
    </row>
    <row r="42" spans="1:8" x14ac:dyDescent="0.25">
      <c r="C42" s="1" t="s">
        <v>17</v>
      </c>
      <c r="H42" s="7">
        <f>SUM(H19:H40)</f>
        <v>30052.404787199997</v>
      </c>
    </row>
    <row r="45" spans="1:8" x14ac:dyDescent="0.25">
      <c r="A45" t="s">
        <v>12</v>
      </c>
    </row>
    <row r="46" spans="1:8" x14ac:dyDescent="0.25">
      <c r="A46" t="s">
        <v>16</v>
      </c>
    </row>
  </sheetData>
  <mergeCells count="1">
    <mergeCell ref="A6:J6"/>
  </mergeCells>
  <pageMargins left="0.25" right="0.25" top="0.75" bottom="0.75" header="0.3" footer="0.3"/>
  <pageSetup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lkutas</dc:creator>
  <cp:lastModifiedBy>Lisa Kutas</cp:lastModifiedBy>
  <cp:lastPrinted>2014-06-10T20:01:32Z</cp:lastPrinted>
  <dcterms:created xsi:type="dcterms:W3CDTF">2013-02-06T19:02:47Z</dcterms:created>
  <dcterms:modified xsi:type="dcterms:W3CDTF">2017-05-22T18:55:25Z</dcterms:modified>
</cp:coreProperties>
</file>